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O23" i="1"/>
  <c r="O22" i="1"/>
  <c r="O21" i="1"/>
  <c r="O15" i="1"/>
  <c r="O14" i="1"/>
  <c r="O13" i="1"/>
  <c r="O12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6" i="1"/>
  <c r="I16" i="1"/>
  <c r="H16" i="1"/>
  <c r="G16" i="1"/>
  <c r="F16" i="1"/>
  <c r="E16" i="1"/>
  <c r="D16" i="1"/>
  <c r="C16" i="1"/>
  <c r="J11" i="1"/>
  <c r="I11" i="1"/>
  <c r="H11" i="1"/>
  <c r="G11" i="1"/>
  <c r="F11" i="1"/>
  <c r="F10" i="1" s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G10" i="1" l="1"/>
  <c r="I10" i="1"/>
  <c r="J10" i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<sst xmlns="http://schemas.openxmlformats.org/spreadsheetml/2006/main" count="57" uniqueCount="40">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</sst>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4" fillId="0" borderId="0" xfId="2" applyFont="1" applyAlignment="1">
      <alignment horizontal="left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L21" sqref="L21:N22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45078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>
      <c r="B7" s="55" t="s">
        <v>3</v>
      </c>
      <c r="C7" s="58" t="s">
        <v>4</v>
      </c>
      <c r="D7" s="49" t="s">
        <v>5</v>
      </c>
      <c r="E7" s="49" t="s">
        <v>6</v>
      </c>
      <c r="F7" s="49" t="s">
        <v>7</v>
      </c>
      <c r="G7" s="49" t="s">
        <v>31</v>
      </c>
      <c r="H7" s="49" t="s">
        <v>32</v>
      </c>
      <c r="I7" s="49" t="s">
        <v>8</v>
      </c>
      <c r="J7" s="49" t="s">
        <v>9</v>
      </c>
      <c r="K7" s="49" t="s">
        <v>10</v>
      </c>
      <c r="L7" s="6" t="s">
        <v>33</v>
      </c>
      <c r="M7" s="7"/>
      <c r="N7" s="7"/>
      <c r="O7" s="7"/>
      <c r="P7" s="52" t="s">
        <v>11</v>
      </c>
    </row>
    <row r="8" spans="2:17" s="2" customFormat="1" ht="18.75" customHeight="1">
      <c r="B8" s="56"/>
      <c r="C8" s="59"/>
      <c r="D8" s="50"/>
      <c r="E8" s="50"/>
      <c r="F8" s="50"/>
      <c r="G8" s="50"/>
      <c r="H8" s="50"/>
      <c r="I8" s="50"/>
      <c r="J8" s="50"/>
      <c r="K8" s="50"/>
      <c r="L8" s="49" t="s">
        <v>12</v>
      </c>
      <c r="M8" s="49" t="s">
        <v>13</v>
      </c>
      <c r="N8" s="49" t="s">
        <v>38</v>
      </c>
      <c r="O8" s="49" t="s">
        <v>14</v>
      </c>
      <c r="P8" s="53"/>
    </row>
    <row r="9" spans="2:17" s="2" customFormat="1" ht="25.5" customHeight="1" thickBot="1">
      <c r="B9" s="57"/>
      <c r="C9" s="60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4"/>
    </row>
    <row r="10" spans="2:17" s="2" customFormat="1" ht="16.5" thickBot="1">
      <c r="B10" s="8" t="s">
        <v>15</v>
      </c>
      <c r="C10" s="9">
        <f t="shared" ref="C10:I10" si="0">+C11+C16</f>
        <v>7474</v>
      </c>
      <c r="D10" s="10">
        <f t="shared" si="0"/>
        <v>25998</v>
      </c>
      <c r="E10" s="10">
        <f t="shared" si="0"/>
        <v>7058</v>
      </c>
      <c r="F10" s="10">
        <f t="shared" si="0"/>
        <v>262</v>
      </c>
      <c r="G10" s="10">
        <f>+G11+G16</f>
        <v>11960</v>
      </c>
      <c r="H10" s="10">
        <f t="shared" si="0"/>
        <v>644</v>
      </c>
      <c r="I10" s="10">
        <f t="shared" si="0"/>
        <v>211</v>
      </c>
      <c r="J10" s="10">
        <f>+J11+J16</f>
        <v>1900</v>
      </c>
      <c r="K10" s="11">
        <f t="shared" ref="K10:N10" si="1">+K11+K16</f>
        <v>55507</v>
      </c>
      <c r="L10" s="10">
        <f t="shared" si="1"/>
        <v>35896</v>
      </c>
      <c r="M10" s="10">
        <f t="shared" si="1"/>
        <v>467719.38999999996</v>
      </c>
      <c r="N10" s="10">
        <f t="shared" si="1"/>
        <v>15590.646333333332</v>
      </c>
      <c r="O10" s="10">
        <f>+N10+L10</f>
        <v>51486.64633333333</v>
      </c>
      <c r="P10" s="12">
        <f>+O10+K10</f>
        <v>106993.64633333334</v>
      </c>
      <c r="Q10" s="45"/>
    </row>
    <row r="11" spans="2:17" s="2" customFormat="1" ht="15">
      <c r="B11" s="13" t="s">
        <v>16</v>
      </c>
      <c r="C11" s="14">
        <f t="shared" ref="C11:J11" si="2">SUM(C12:C15)</f>
        <v>7474</v>
      </c>
      <c r="D11" s="15">
        <f t="shared" si="2"/>
        <v>25998</v>
      </c>
      <c r="E11" s="15">
        <f t="shared" si="2"/>
        <v>7051</v>
      </c>
      <c r="F11" s="15">
        <f t="shared" si="2"/>
        <v>262</v>
      </c>
      <c r="G11" s="15">
        <f t="shared" si="2"/>
        <v>11762</v>
      </c>
      <c r="H11" s="15">
        <f t="shared" si="2"/>
        <v>644</v>
      </c>
      <c r="I11" s="15">
        <f t="shared" si="2"/>
        <v>205</v>
      </c>
      <c r="J11" s="15">
        <f t="shared" si="2"/>
        <v>970</v>
      </c>
      <c r="K11" s="16">
        <f t="shared" ref="K11:N11" si="3">SUM(K12:K15)</f>
        <v>54366</v>
      </c>
      <c r="L11" s="15">
        <f t="shared" si="3"/>
        <v>35896</v>
      </c>
      <c r="M11" s="15">
        <f t="shared" si="3"/>
        <v>467719.38999999996</v>
      </c>
      <c r="N11" s="15">
        <f t="shared" si="3"/>
        <v>15590.646333333332</v>
      </c>
      <c r="O11" s="15">
        <f t="shared" ref="O11" si="4">+N11+L11</f>
        <v>51486.64633333333</v>
      </c>
      <c r="P11" s="17">
        <f t="shared" ref="P11:P18" si="5">+O11+K11</f>
        <v>105852.64633333334</v>
      </c>
      <c r="Q11" s="45"/>
    </row>
    <row r="12" spans="2:17" s="2" customFormat="1" ht="15">
      <c r="B12" s="18" t="s">
        <v>17</v>
      </c>
      <c r="C12" s="19">
        <v>7426</v>
      </c>
      <c r="D12" s="20">
        <v>25998</v>
      </c>
      <c r="E12" s="20">
        <v>7046</v>
      </c>
      <c r="F12" s="20">
        <v>262</v>
      </c>
      <c r="G12" s="20">
        <v>10825</v>
      </c>
      <c r="H12" s="20">
        <v>638</v>
      </c>
      <c r="I12" s="20">
        <v>153</v>
      </c>
      <c r="J12" s="20">
        <v>354</v>
      </c>
      <c r="K12" s="21">
        <f t="shared" ref="K12:K18" si="6">SUM(C12:J12)</f>
        <v>52702</v>
      </c>
      <c r="L12" s="20">
        <v>35663</v>
      </c>
      <c r="M12" s="20">
        <v>459404.29</v>
      </c>
      <c r="N12" s="20">
        <v>15313.476333333332</v>
      </c>
      <c r="O12" s="20">
        <f>+L12+N12</f>
        <v>50976.476333333332</v>
      </c>
      <c r="P12" s="22">
        <f>+O12+K12</f>
        <v>103678.47633333332</v>
      </c>
      <c r="Q12" s="45"/>
    </row>
    <row r="13" spans="2:17" s="2" customFormat="1" ht="15">
      <c r="B13" s="18" t="s">
        <v>25</v>
      </c>
      <c r="C13" s="19">
        <v>48</v>
      </c>
      <c r="D13" s="20"/>
      <c r="E13" s="20">
        <v>5</v>
      </c>
      <c r="F13" s="20"/>
      <c r="G13" s="20">
        <v>937</v>
      </c>
      <c r="H13" s="20">
        <v>6</v>
      </c>
      <c r="I13" s="20">
        <v>52</v>
      </c>
      <c r="J13" s="20">
        <v>408</v>
      </c>
      <c r="K13" s="21">
        <f t="shared" si="6"/>
        <v>1456</v>
      </c>
      <c r="L13" s="20">
        <v>233</v>
      </c>
      <c r="M13" s="20">
        <v>8315.1</v>
      </c>
      <c r="N13" s="20">
        <v>277.17</v>
      </c>
      <c r="O13" s="20">
        <f t="shared" ref="O13:O15" si="7">+L13+N13</f>
        <v>510.17</v>
      </c>
      <c r="P13" s="22">
        <f t="shared" si="5"/>
        <v>1966.17</v>
      </c>
      <c r="Q13" s="45"/>
    </row>
    <row r="14" spans="2:17" s="2" customFormat="1" ht="15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>
      <c r="B15" s="18" t="s">
        <v>26</v>
      </c>
      <c r="C15" s="19"/>
      <c r="D15" s="20"/>
      <c r="E15" s="20"/>
      <c r="F15" s="20"/>
      <c r="G15" s="20"/>
      <c r="H15" s="20"/>
      <c r="I15" s="20"/>
      <c r="J15" s="20">
        <v>208</v>
      </c>
      <c r="K15" s="21">
        <f t="shared" si="6"/>
        <v>208</v>
      </c>
      <c r="L15" s="20"/>
      <c r="M15" s="20"/>
      <c r="N15" s="20"/>
      <c r="O15" s="20">
        <f t="shared" si="7"/>
        <v>0</v>
      </c>
      <c r="P15" s="22">
        <f t="shared" si="5"/>
        <v>208</v>
      </c>
      <c r="Q15" s="45"/>
    </row>
    <row r="16" spans="2:17" s="2" customFormat="1" ht="15">
      <c r="B16" s="23" t="s">
        <v>19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7</v>
      </c>
      <c r="F16" s="25">
        <f t="shared" si="8"/>
        <v>0</v>
      </c>
      <c r="G16" s="25">
        <f t="shared" si="8"/>
        <v>198</v>
      </c>
      <c r="H16" s="25">
        <f t="shared" si="8"/>
        <v>0</v>
      </c>
      <c r="I16" s="25">
        <f t="shared" si="8"/>
        <v>6</v>
      </c>
      <c r="J16" s="25">
        <f t="shared" si="8"/>
        <v>930</v>
      </c>
      <c r="K16" s="26">
        <f t="shared" si="6"/>
        <v>1141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1141</v>
      </c>
      <c r="Q16" s="45"/>
    </row>
    <row r="17" spans="2:17" s="2" customFormat="1" ht="15">
      <c r="B17" s="18" t="s">
        <v>27</v>
      </c>
      <c r="C17" s="19"/>
      <c r="D17" s="20"/>
      <c r="E17" s="20">
        <v>7</v>
      </c>
      <c r="F17" s="20"/>
      <c r="G17" s="20">
        <v>198</v>
      </c>
      <c r="H17" s="20"/>
      <c r="I17" s="20">
        <v>6</v>
      </c>
      <c r="J17" s="20"/>
      <c r="K17" s="21">
        <f t="shared" si="6"/>
        <v>211</v>
      </c>
      <c r="L17" s="20"/>
      <c r="M17" s="20">
        <v>0</v>
      </c>
      <c r="N17" s="20"/>
      <c r="O17" s="20">
        <v>0</v>
      </c>
      <c r="P17" s="22">
        <f t="shared" si="5"/>
        <v>211</v>
      </c>
      <c r="Q17" s="45"/>
    </row>
    <row r="18" spans="2:17" s="2" customFormat="1" ht="15.75" thickBot="1">
      <c r="B18" s="18" t="s">
        <v>28</v>
      </c>
      <c r="C18" s="28"/>
      <c r="D18" s="29"/>
      <c r="E18" s="29"/>
      <c r="F18" s="29"/>
      <c r="G18" s="29"/>
      <c r="H18" s="29"/>
      <c r="I18" s="29"/>
      <c r="J18" s="29">
        <v>930</v>
      </c>
      <c r="K18" s="30">
        <f t="shared" si="6"/>
        <v>930</v>
      </c>
      <c r="L18" s="29"/>
      <c r="M18" s="29">
        <v>0</v>
      </c>
      <c r="N18" s="29"/>
      <c r="O18" s="29">
        <v>0</v>
      </c>
      <c r="P18" s="31">
        <f t="shared" si="5"/>
        <v>930</v>
      </c>
      <c r="Q18" s="45"/>
    </row>
    <row r="19" spans="2:17" s="2" customFormat="1" ht="16.5" thickBot="1">
      <c r="B19" s="32" t="s">
        <v>30</v>
      </c>
      <c r="C19" s="33">
        <f t="shared" ref="C19:J19" si="9">+C20+C25</f>
        <v>1368</v>
      </c>
      <c r="D19" s="34">
        <f t="shared" si="9"/>
        <v>377</v>
      </c>
      <c r="E19" s="34">
        <f t="shared" si="9"/>
        <v>6102</v>
      </c>
      <c r="F19" s="34">
        <f t="shared" si="9"/>
        <v>39</v>
      </c>
      <c r="G19" s="34">
        <f t="shared" si="9"/>
        <v>3473</v>
      </c>
      <c r="H19" s="34">
        <f t="shared" si="9"/>
        <v>939</v>
      </c>
      <c r="I19" s="34">
        <f t="shared" si="9"/>
        <v>0</v>
      </c>
      <c r="J19" s="34">
        <f t="shared" si="9"/>
        <v>95</v>
      </c>
      <c r="K19" s="35">
        <f t="shared" ref="K19:O19" si="10">+K20+K25</f>
        <v>12393</v>
      </c>
      <c r="L19" s="34">
        <f t="shared" si="10"/>
        <v>7447.5</v>
      </c>
      <c r="M19" s="34">
        <f t="shared" si="10"/>
        <v>46950.310000000005</v>
      </c>
      <c r="N19" s="34">
        <f t="shared" si="10"/>
        <v>1565.0103333333334</v>
      </c>
      <c r="O19" s="34">
        <f t="shared" si="10"/>
        <v>9012.5103333333336</v>
      </c>
      <c r="P19" s="36">
        <f t="shared" ref="P19" si="11">+P20+P25</f>
        <v>21405.510333333332</v>
      </c>
      <c r="Q19" s="45"/>
    </row>
    <row r="20" spans="2:17" s="2" customFormat="1" ht="15.75">
      <c r="B20" s="23" t="s">
        <v>16</v>
      </c>
      <c r="C20" s="14">
        <f t="shared" ref="C20:J20" si="12">SUM(C21:C24)</f>
        <v>1368</v>
      </c>
      <c r="D20" s="15">
        <f t="shared" si="12"/>
        <v>377</v>
      </c>
      <c r="E20" s="15">
        <f t="shared" si="12"/>
        <v>6101</v>
      </c>
      <c r="F20" s="15">
        <f t="shared" si="12"/>
        <v>39</v>
      </c>
      <c r="G20" s="15">
        <f t="shared" si="12"/>
        <v>3418</v>
      </c>
      <c r="H20" s="15">
        <f t="shared" si="12"/>
        <v>939</v>
      </c>
      <c r="I20" s="15">
        <f t="shared" si="12"/>
        <v>0</v>
      </c>
      <c r="J20" s="15">
        <f t="shared" si="12"/>
        <v>95</v>
      </c>
      <c r="K20" s="16">
        <f t="shared" ref="K20:N20" si="13">SUM(K21:K24)</f>
        <v>12337</v>
      </c>
      <c r="L20" s="15">
        <f t="shared" si="13"/>
        <v>7447.5</v>
      </c>
      <c r="M20" s="15">
        <f t="shared" si="13"/>
        <v>46950.310000000005</v>
      </c>
      <c r="N20" s="15">
        <f t="shared" si="13"/>
        <v>1565.0103333333334</v>
      </c>
      <c r="O20" s="15">
        <f>+N20+L20</f>
        <v>9012.5103333333336</v>
      </c>
      <c r="P20" s="37">
        <f t="shared" ref="P20:P27" si="14">+O20+K20</f>
        <v>21349.510333333332</v>
      </c>
      <c r="Q20" s="45"/>
    </row>
    <row r="21" spans="2:17" s="2" customFormat="1" ht="15">
      <c r="B21" s="18" t="s">
        <v>17</v>
      </c>
      <c r="C21" s="19">
        <v>1368</v>
      </c>
      <c r="D21" s="20">
        <v>377</v>
      </c>
      <c r="E21" s="20">
        <v>6100</v>
      </c>
      <c r="F21" s="20">
        <v>39</v>
      </c>
      <c r="G21" s="20">
        <v>3108</v>
      </c>
      <c r="H21" s="20">
        <v>939</v>
      </c>
      <c r="I21" s="20"/>
      <c r="J21" s="20">
        <v>18</v>
      </c>
      <c r="K21" s="21">
        <f>SUM(C21:J21)</f>
        <v>11949</v>
      </c>
      <c r="L21" s="20">
        <v>7211</v>
      </c>
      <c r="M21" s="20">
        <v>45738.277000000002</v>
      </c>
      <c r="N21" s="20">
        <v>1524.6092333333333</v>
      </c>
      <c r="O21" s="20">
        <f t="shared" ref="O21:O24" si="15">+L21+N21</f>
        <v>8735.6092333333327</v>
      </c>
      <c r="P21" s="22">
        <f t="shared" si="14"/>
        <v>20684.609233333333</v>
      </c>
      <c r="Q21" s="45"/>
    </row>
    <row r="22" spans="2:17" s="2" customFormat="1" ht="15">
      <c r="B22" s="18" t="s">
        <v>25</v>
      </c>
      <c r="C22" s="19"/>
      <c r="D22" s="20"/>
      <c r="E22" s="20">
        <v>1</v>
      </c>
      <c r="F22" s="20"/>
      <c r="G22" s="20">
        <v>310</v>
      </c>
      <c r="H22" s="20"/>
      <c r="I22" s="20"/>
      <c r="J22" s="20">
        <v>75</v>
      </c>
      <c r="K22" s="21">
        <f>SUM(C22:J22)</f>
        <v>386</v>
      </c>
      <c r="L22" s="20">
        <v>236.5</v>
      </c>
      <c r="M22" s="20">
        <v>1212.0329999999999</v>
      </c>
      <c r="N22" s="20">
        <v>40.4011</v>
      </c>
      <c r="O22" s="20">
        <f t="shared" si="15"/>
        <v>276.90109999999999</v>
      </c>
      <c r="P22" s="22">
        <f t="shared" si="14"/>
        <v>662.90110000000004</v>
      </c>
      <c r="Q22" s="45"/>
    </row>
    <row r="23" spans="2:17" s="2" customFormat="1" ht="15">
      <c r="B23" s="18" t="s">
        <v>18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>
      <c r="B24" s="18" t="s">
        <v>26</v>
      </c>
      <c r="C24" s="19"/>
      <c r="D24" s="20"/>
      <c r="E24" s="20"/>
      <c r="F24" s="20"/>
      <c r="G24" s="20"/>
      <c r="H24" s="20"/>
      <c r="I24" s="20"/>
      <c r="J24" s="20">
        <v>2</v>
      </c>
      <c r="K24" s="21">
        <f>SUM(C24:J24)</f>
        <v>2</v>
      </c>
      <c r="L24" s="20"/>
      <c r="M24" s="20"/>
      <c r="N24" s="20"/>
      <c r="O24" s="20">
        <f t="shared" si="15"/>
        <v>0</v>
      </c>
      <c r="P24" s="22">
        <f t="shared" si="14"/>
        <v>2</v>
      </c>
      <c r="Q24" s="45"/>
    </row>
    <row r="25" spans="2:17" s="2" customFormat="1" ht="15.75">
      <c r="B25" s="23" t="s">
        <v>19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55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56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56</v>
      </c>
      <c r="Q25" s="45"/>
    </row>
    <row r="26" spans="2:17" s="2" customFormat="1" ht="15">
      <c r="B26" s="18" t="s">
        <v>27</v>
      </c>
      <c r="C26" s="19"/>
      <c r="D26" s="20"/>
      <c r="E26" s="20">
        <v>1</v>
      </c>
      <c r="F26" s="20"/>
      <c r="G26" s="20">
        <v>55</v>
      </c>
      <c r="H26" s="20"/>
      <c r="I26" s="20"/>
      <c r="J26" s="20"/>
      <c r="K26" s="21">
        <f>SUM(C26:J26)</f>
        <v>56</v>
      </c>
      <c r="L26" s="20"/>
      <c r="M26" s="20">
        <v>0</v>
      </c>
      <c r="N26" s="20"/>
      <c r="O26" s="20">
        <v>0</v>
      </c>
      <c r="P26" s="22">
        <f t="shared" si="14"/>
        <v>56</v>
      </c>
      <c r="Q26" s="45"/>
    </row>
    <row r="27" spans="2:17" s="2" customFormat="1" ht="15.75" thickBot="1">
      <c r="B27" s="18" t="s">
        <v>28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>
      <c r="B28" s="32" t="s">
        <v>29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25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26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27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28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11</v>
      </c>
      <c r="C37" s="43">
        <f t="shared" ref="C37:P37" si="17">+C19+C10</f>
        <v>8842</v>
      </c>
      <c r="D37" s="43">
        <f t="shared" si="17"/>
        <v>26375</v>
      </c>
      <c r="E37" s="43">
        <f t="shared" si="17"/>
        <v>13160</v>
      </c>
      <c r="F37" s="43">
        <f t="shared" si="17"/>
        <v>301</v>
      </c>
      <c r="G37" s="43">
        <f t="shared" si="17"/>
        <v>15433</v>
      </c>
      <c r="H37" s="43">
        <f t="shared" si="17"/>
        <v>1583</v>
      </c>
      <c r="I37" s="43">
        <f t="shared" si="17"/>
        <v>211</v>
      </c>
      <c r="J37" s="43">
        <f t="shared" si="17"/>
        <v>1995</v>
      </c>
      <c r="K37" s="43">
        <f t="shared" si="17"/>
        <v>67900</v>
      </c>
      <c r="L37" s="43">
        <f>+L19+L10</f>
        <v>43343.5</v>
      </c>
      <c r="M37" s="43">
        <f t="shared" si="17"/>
        <v>514669.69999999995</v>
      </c>
      <c r="N37" s="43">
        <f>+N19+N10</f>
        <v>17155.656666666666</v>
      </c>
      <c r="O37" s="43">
        <f t="shared" si="17"/>
        <v>60499.156666666662</v>
      </c>
      <c r="P37" s="44">
        <f t="shared" si="17"/>
        <v>128399.15666666668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21</v>
      </c>
    </row>
    <row r="40" spans="2:17" s="2" customFormat="1" ht="12.75">
      <c r="B40" s="4" t="s">
        <v>22</v>
      </c>
      <c r="P40" s="45"/>
    </row>
    <row r="41" spans="2:17" s="2" customFormat="1" ht="12.75">
      <c r="B41" s="2" t="s">
        <v>35</v>
      </c>
    </row>
    <row r="42" spans="2:17" s="2" customFormat="1" ht="12.75">
      <c r="B42" s="2" t="s">
        <v>36</v>
      </c>
    </row>
    <row r="43" spans="2:17" s="2" customFormat="1" ht="12.75">
      <c r="B43" s="2" t="s">
        <v>37</v>
      </c>
    </row>
    <row r="44" spans="2:17" s="2" customFormat="1" ht="12.75">
      <c r="B44" s="2" t="s">
        <v>23</v>
      </c>
    </row>
    <row r="45" spans="2:17" s="2" customFormat="1" ht="29.25" customHeight="1">
      <c r="B45" s="48" t="s">
        <v>24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</row>
    <row r="46" spans="2:17" s="2" customFormat="1" ht="12.75">
      <c r="B46" s="2" t="s">
        <v>34</v>
      </c>
    </row>
    <row r="47" spans="2:17" s="2" customFormat="1" ht="12.75">
      <c r="B47" s="4" t="s">
        <v>39</v>
      </c>
    </row>
    <row r="48" spans="2:17" ht="12.75"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</row>
    <row r="49" spans="2:2" ht="12.75">
      <c r="B49" s="47" t="s">
        <v>20</v>
      </c>
    </row>
  </sheetData>
  <mergeCells count="17"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  <mergeCell ref="F7:F9"/>
    <mergeCell ref="G7:G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Mariana Garcia Djanikian</cp:lastModifiedBy>
  <dcterms:created xsi:type="dcterms:W3CDTF">2020-07-30T21:42:53Z</dcterms:created>
  <dcterms:modified xsi:type="dcterms:W3CDTF">2023-08-01T17:25:13Z</dcterms:modified>
</cp:coreProperties>
</file>